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ung(05.03.08)\Baocaosoket_tongket\2019\"/>
    </mc:Choice>
  </mc:AlternateContent>
  <bookViews>
    <workbookView xWindow="0" yWindow="0" windowWidth="28800" windowHeight="12330"/>
  </bookViews>
  <sheets>
    <sheet name="phụ lục 0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H15" i="1"/>
  <c r="N12" i="1"/>
  <c r="N11" i="1"/>
  <c r="N10" i="1"/>
  <c r="H10" i="1"/>
  <c r="N7" i="1"/>
</calcChain>
</file>

<file path=xl/comments1.xml><?xml version="1.0" encoding="utf-8"?>
<comments xmlns="http://schemas.openxmlformats.org/spreadsheetml/2006/main">
  <authors>
    <author>WINDOWS 10 PRO</author>
  </authors>
  <commentList>
    <comment ref="D13" authorId="0" shapeId="0">
      <text>
        <r>
          <rPr>
            <b/>
            <sz val="9"/>
            <color indexed="81"/>
            <rFont val="Tahoma"/>
            <family val="2"/>
          </rPr>
          <t>WINDOWS 10 PRO:</t>
        </r>
        <r>
          <rPr>
            <sz val="9"/>
            <color indexed="81"/>
            <rFont val="Tahoma"/>
            <family val="2"/>
          </rPr>
          <t xml:space="preserve">
số cũ 7848
</t>
        </r>
      </text>
    </comment>
  </commentList>
</comments>
</file>

<file path=xl/sharedStrings.xml><?xml version="1.0" encoding="utf-8"?>
<sst xmlns="http://schemas.openxmlformats.org/spreadsheetml/2006/main" count="36" uniqueCount="31">
  <si>
    <t>C¸c chØ tiªu S¶n xuÊt kinh doanh chñ yÕu n¨m 2015-2019</t>
  </si>
  <si>
    <t>PHỤ LỤC 01</t>
  </si>
  <si>
    <t>CÁC CHỈ TIÊU CHỦ  YẾU  NĂM 2015-2019</t>
  </si>
  <si>
    <t>TT</t>
  </si>
  <si>
    <t>Tên chỉ tiêu</t>
  </si>
  <si>
    <t xml:space="preserve">Đơn vị </t>
  </si>
  <si>
    <t xml:space="preserve">Thực hiện sản xuất kinh doanh các năm </t>
  </si>
  <si>
    <t>TH 2015</t>
  </si>
  <si>
    <t>TH 2016</t>
  </si>
  <si>
    <t>TH 2017</t>
  </si>
  <si>
    <t>TH 2018</t>
  </si>
  <si>
    <t>Sản lượng than xuất khẩu</t>
  </si>
  <si>
    <t>Tấn</t>
  </si>
  <si>
    <t>Sản lượng than nhập khẩu</t>
  </si>
  <si>
    <t>Kim ngạch XNK</t>
  </si>
  <si>
    <t>USD</t>
  </si>
  <si>
    <t>Tổng doanh thu</t>
  </si>
  <si>
    <t>Tr.đồng</t>
  </si>
  <si>
    <t>Giá trị sản xuất</t>
  </si>
  <si>
    <t>Lợi nhuận trước thuế</t>
  </si>
  <si>
    <t>Thu nhập b.quân tháng</t>
  </si>
  <si>
    <t>Tr.đ/ng</t>
  </si>
  <si>
    <t>Tỷ lệ cổ tức/vốn ĐL</t>
  </si>
  <si>
    <t>%</t>
  </si>
  <si>
    <t>dự kiến 18%</t>
  </si>
  <si>
    <t>- Theo định mức</t>
  </si>
  <si>
    <t>ng.đ/ng/th</t>
  </si>
  <si>
    <t>- Theo thực tế</t>
  </si>
  <si>
    <t>Tỷ lệ vốn cổ tức/vốn điều lệ</t>
  </si>
  <si>
    <t>Phụ lục kèm theo báo cáo của HĐQT tại Đại hội đồng cổ đông thường niên Công ty CP XNK Than - Vinacomin năm 2019</t>
  </si>
  <si>
    <t>TH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</si>
</sst>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b/>
      <sz val="14"/>
      <name val=".VnTimeH"/>
      <family val="2"/>
    </font>
    <font>
      <sz val="14"/>
      <name val=".VnTimeH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12"/>
      <name val="Calibri"/>
      <family val="2"/>
    </font>
    <font>
      <sz val="14"/>
      <name val="Times New Roman"/>
      <family val="1"/>
    </font>
    <font>
      <i/>
      <sz val="14"/>
      <name val="Times New Roman"/>
      <family val="1"/>
    </font>
    <font>
      <i/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Border="1" applyAlignment="1">
      <alignment horizontal="center"/>
    </xf>
    <xf numFmtId="9" fontId="3" fillId="0" borderId="0" xfId="2" applyFont="1"/>
    <xf numFmtId="164" fontId="2" fillId="0" borderId="0" xfId="0" applyNumberFormat="1" applyFont="1" applyBorder="1" applyAlignment="1">
      <alignment horizontal="center"/>
    </xf>
    <xf numFmtId="0" fontId="0" fillId="0" borderId="0" xfId="0" applyBorder="1"/>
    <xf numFmtId="9" fontId="3" fillId="0" borderId="0" xfId="2" applyFont="1" applyBorder="1"/>
    <xf numFmtId="43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9" fontId="8" fillId="0" borderId="0" xfId="2" applyFont="1" applyAlignment="1">
      <alignment vertical="center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NumberFormat="1" applyFont="1" applyBorder="1" applyAlignment="1">
      <alignment vertical="center"/>
    </xf>
    <xf numFmtId="0" fontId="5" fillId="0" borderId="9" xfId="0" applyNumberFormat="1" applyFont="1" applyBorder="1" applyAlignment="1">
      <alignment horizontal="center" vertical="center"/>
    </xf>
    <xf numFmtId="164" fontId="5" fillId="0" borderId="9" xfId="1" applyNumberFormat="1" applyFont="1" applyBorder="1" applyAlignment="1">
      <alignment horizontal="center" vertical="center"/>
    </xf>
    <xf numFmtId="164" fontId="5" fillId="0" borderId="10" xfId="1" applyNumberFormat="1" applyFont="1" applyBorder="1" applyAlignment="1">
      <alignment vertical="center"/>
    </xf>
    <xf numFmtId="0" fontId="5" fillId="0" borderId="7" xfId="0" applyNumberFormat="1" applyFont="1" applyBorder="1" applyAlignment="1">
      <alignment vertical="center"/>
    </xf>
    <xf numFmtId="0" fontId="5" fillId="0" borderId="7" xfId="0" applyNumberFormat="1" applyFont="1" applyBorder="1" applyAlignment="1">
      <alignment horizontal="center" vertical="center"/>
    </xf>
    <xf numFmtId="164" fontId="5" fillId="0" borderId="7" xfId="1" applyNumberFormat="1" applyFont="1" applyBorder="1" applyAlignment="1">
      <alignment horizontal="center" vertical="center"/>
    </xf>
    <xf numFmtId="164" fontId="5" fillId="0" borderId="11" xfId="1" applyNumberFormat="1" applyFont="1" applyBorder="1" applyAlignment="1">
      <alignment vertical="center"/>
    </xf>
    <xf numFmtId="43" fontId="5" fillId="0" borderId="7" xfId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9" fontId="9" fillId="0" borderId="0" xfId="2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164" fontId="5" fillId="0" borderId="13" xfId="1" applyNumberFormat="1" applyFont="1" applyBorder="1" applyAlignment="1">
      <alignment horizontal="center" vertical="center"/>
    </xf>
    <xf numFmtId="164" fontId="5" fillId="0" borderId="13" xfId="0" quotePrefix="1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0" fontId="10" fillId="0" borderId="9" xfId="0" quotePrefix="1" applyFont="1" applyBorder="1" applyAlignment="1">
      <alignment horizontal="right"/>
    </xf>
    <xf numFmtId="0" fontId="10" fillId="0" borderId="9" xfId="0" applyNumberFormat="1" applyFont="1" applyBorder="1"/>
    <xf numFmtId="0" fontId="10" fillId="0" borderId="9" xfId="0" applyNumberFormat="1" applyFont="1" applyBorder="1" applyAlignment="1">
      <alignment horizontal="center"/>
    </xf>
    <xf numFmtId="164" fontId="10" fillId="0" borderId="9" xfId="0" applyNumberFormat="1" applyFont="1" applyBorder="1" applyAlignment="1">
      <alignment horizontal="center"/>
    </xf>
    <xf numFmtId="164" fontId="10" fillId="0" borderId="9" xfId="0" applyNumberFormat="1" applyFont="1" applyBorder="1"/>
    <xf numFmtId="43" fontId="10" fillId="0" borderId="0" xfId="0" applyNumberFormat="1" applyFont="1"/>
    <xf numFmtId="0" fontId="10" fillId="0" borderId="15" xfId="0" quotePrefix="1" applyFont="1" applyBorder="1" applyAlignment="1">
      <alignment horizontal="right"/>
    </xf>
    <xf numFmtId="0" fontId="10" fillId="0" borderId="15" xfId="0" applyNumberFormat="1" applyFont="1" applyBorder="1"/>
    <xf numFmtId="0" fontId="10" fillId="0" borderId="15" xfId="0" applyNumberFormat="1" applyFont="1" applyBorder="1" applyAlignment="1">
      <alignment horizontal="center"/>
    </xf>
    <xf numFmtId="164" fontId="10" fillId="0" borderId="15" xfId="0" applyNumberFormat="1" applyFont="1" applyBorder="1" applyAlignment="1">
      <alignment horizontal="center"/>
    </xf>
    <xf numFmtId="164" fontId="10" fillId="0" borderId="15" xfId="0" applyNumberFormat="1" applyFont="1" applyBorder="1"/>
    <xf numFmtId="0" fontId="10" fillId="0" borderId="9" xfId="0" applyFont="1" applyBorder="1"/>
    <xf numFmtId="0" fontId="10" fillId="0" borderId="15" xfId="0" applyFont="1" applyBorder="1"/>
    <xf numFmtId="0" fontId="10" fillId="0" borderId="0" xfId="0" applyFont="1"/>
    <xf numFmtId="0" fontId="11" fillId="0" borderId="0" xfId="0" applyFont="1" applyBorder="1"/>
    <xf numFmtId="164" fontId="11" fillId="0" borderId="0" xfId="0" applyNumberFormat="1" applyFont="1" applyBorder="1"/>
    <xf numFmtId="0" fontId="11" fillId="0" borderId="0" xfId="0" applyFont="1"/>
    <xf numFmtId="0" fontId="12" fillId="0" borderId="0" xfId="0" applyFont="1"/>
    <xf numFmtId="9" fontId="13" fillId="0" borderId="0" xfId="2" applyFont="1"/>
    <xf numFmtId="164" fontId="10" fillId="0" borderId="0" xfId="0" applyNumberFormat="1" applyFont="1"/>
    <xf numFmtId="164" fontId="0" fillId="0" borderId="0" xfId="0" applyNumberFormat="1"/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0"/>
  <sheetViews>
    <sheetView tabSelected="1" topLeftCell="A2" zoomScale="85" zoomScaleNormal="85" workbookViewId="0">
      <selection activeCell="J10" sqref="J10"/>
    </sheetView>
  </sheetViews>
  <sheetFormatPr defaultRowHeight="15" x14ac:dyDescent="0.25"/>
  <cols>
    <col min="1" max="1" width="5.140625" customWidth="1"/>
    <col min="2" max="2" width="33" customWidth="1"/>
    <col min="3" max="3" width="11.7109375" customWidth="1"/>
    <col min="4" max="4" width="19.42578125" style="50" customWidth="1"/>
    <col min="5" max="5" width="17.5703125" style="50" customWidth="1"/>
    <col min="6" max="6" width="18" style="50" customWidth="1"/>
    <col min="7" max="7" width="19.42578125" style="50" customWidth="1"/>
    <col min="8" max="8" width="18.5703125" customWidth="1"/>
    <col min="9" max="10" width="18.42578125" customWidth="1"/>
    <col min="11" max="11" width="18.42578125" style="2" customWidth="1"/>
    <col min="12" max="13" width="9.140625" style="2" customWidth="1"/>
    <col min="14" max="14" width="1.5703125" style="2" customWidth="1"/>
  </cols>
  <sheetData>
    <row r="1" spans="1:14" ht="20.25" hidden="1" customHeight="1" x14ac:dyDescent="0.35">
      <c r="A1" s="51" t="s">
        <v>0</v>
      </c>
      <c r="B1" s="51"/>
      <c r="C1" s="51"/>
      <c r="D1" s="51"/>
      <c r="E1" s="51"/>
      <c r="F1" s="51"/>
      <c r="G1" s="51"/>
      <c r="H1" s="51"/>
    </row>
    <row r="2" spans="1:14" ht="36" customHeight="1" x14ac:dyDescent="0.3">
      <c r="A2" s="52" t="s">
        <v>1</v>
      </c>
      <c r="B2" s="52"/>
      <c r="C2" s="52"/>
      <c r="D2" s="52"/>
      <c r="E2" s="52"/>
      <c r="F2" s="52"/>
      <c r="G2" s="52"/>
      <c r="H2" s="52"/>
    </row>
    <row r="3" spans="1:14" ht="36" customHeight="1" x14ac:dyDescent="0.3">
      <c r="A3" s="52" t="s">
        <v>2</v>
      </c>
      <c r="B3" s="52"/>
      <c r="C3" s="52"/>
      <c r="D3" s="52"/>
      <c r="E3" s="52"/>
      <c r="F3" s="52"/>
      <c r="G3" s="52"/>
      <c r="H3" s="52"/>
    </row>
    <row r="4" spans="1:14" s="4" customFormat="1" ht="18.75" customHeight="1" thickBot="1" x14ac:dyDescent="0.35">
      <c r="A4" s="1"/>
      <c r="B4" s="1"/>
      <c r="C4" s="1"/>
      <c r="D4" s="3"/>
      <c r="E4" s="3"/>
      <c r="F4" s="3"/>
      <c r="G4" s="3"/>
      <c r="H4" s="1"/>
      <c r="K4" s="5"/>
      <c r="L4" s="5"/>
      <c r="M4" s="5"/>
      <c r="N4" s="5"/>
    </row>
    <row r="5" spans="1:14" s="7" customFormat="1" ht="32.25" customHeight="1" x14ac:dyDescent="0.25">
      <c r="A5" s="53" t="s">
        <v>3</v>
      </c>
      <c r="B5" s="55" t="s">
        <v>4</v>
      </c>
      <c r="C5" s="55" t="s">
        <v>5</v>
      </c>
      <c r="D5" s="57" t="s">
        <v>6</v>
      </c>
      <c r="E5" s="57"/>
      <c r="F5" s="57"/>
      <c r="G5" s="57"/>
      <c r="H5" s="58"/>
      <c r="I5" s="6"/>
      <c r="K5" s="8"/>
      <c r="L5" s="8"/>
      <c r="M5" s="8"/>
      <c r="N5" s="8"/>
    </row>
    <row r="6" spans="1:14" s="7" customFormat="1" ht="24.75" customHeight="1" thickBot="1" x14ac:dyDescent="0.3">
      <c r="A6" s="54"/>
      <c r="B6" s="56"/>
      <c r="C6" s="56"/>
      <c r="D6" s="9" t="s">
        <v>7</v>
      </c>
      <c r="E6" s="9" t="s">
        <v>8</v>
      </c>
      <c r="F6" s="9" t="s">
        <v>9</v>
      </c>
      <c r="G6" s="9" t="s">
        <v>10</v>
      </c>
      <c r="H6" s="10" t="s">
        <v>30</v>
      </c>
      <c r="I6" s="6"/>
      <c r="K6" s="8"/>
      <c r="L6" s="8"/>
      <c r="M6" s="8"/>
      <c r="N6" s="8"/>
    </row>
    <row r="7" spans="1:14" s="7" customFormat="1" ht="33" customHeight="1" thickTop="1" x14ac:dyDescent="0.25">
      <c r="A7" s="11">
        <v>1</v>
      </c>
      <c r="B7" s="12" t="s">
        <v>11</v>
      </c>
      <c r="C7" s="13" t="s">
        <v>12</v>
      </c>
      <c r="D7" s="14">
        <v>273207</v>
      </c>
      <c r="E7" s="14">
        <v>154082</v>
      </c>
      <c r="F7" s="14">
        <v>356552</v>
      </c>
      <c r="G7" s="14">
        <v>544173</v>
      </c>
      <c r="H7" s="15">
        <v>321287.63</v>
      </c>
      <c r="I7" s="6"/>
      <c r="K7" s="8"/>
      <c r="L7" s="8"/>
      <c r="M7" s="8"/>
      <c r="N7" s="8" t="e">
        <f>#REF!/G7</f>
        <v>#REF!</v>
      </c>
    </row>
    <row r="8" spans="1:14" s="7" customFormat="1" ht="33" customHeight="1" x14ac:dyDescent="0.25">
      <c r="A8" s="11">
        <v>2</v>
      </c>
      <c r="B8" s="12" t="s">
        <v>13</v>
      </c>
      <c r="C8" s="13" t="s">
        <v>12</v>
      </c>
      <c r="D8" s="14">
        <v>108133</v>
      </c>
      <c r="E8" s="14">
        <v>276034</v>
      </c>
      <c r="F8" s="14">
        <v>158176</v>
      </c>
      <c r="G8" s="14">
        <v>439265</v>
      </c>
      <c r="H8" s="15">
        <v>2761781</v>
      </c>
      <c r="I8" s="6"/>
      <c r="K8" s="8"/>
      <c r="L8" s="8"/>
      <c r="M8" s="8"/>
      <c r="N8" s="8"/>
    </row>
    <row r="9" spans="1:14" s="7" customFormat="1" ht="33" customHeight="1" x14ac:dyDescent="0.25">
      <c r="A9" s="11">
        <v>3</v>
      </c>
      <c r="B9" s="12" t="s">
        <v>14</v>
      </c>
      <c r="C9" s="13" t="s">
        <v>15</v>
      </c>
      <c r="D9" s="14">
        <v>68794880</v>
      </c>
      <c r="E9" s="14">
        <v>57268831</v>
      </c>
      <c r="F9" s="14">
        <v>59864084</v>
      </c>
      <c r="G9" s="14">
        <v>104364961</v>
      </c>
      <c r="H9" s="15">
        <v>239567579.17000002</v>
      </c>
      <c r="I9" s="6"/>
      <c r="K9" s="8"/>
      <c r="L9" s="8"/>
      <c r="M9" s="8"/>
      <c r="N9" s="8"/>
    </row>
    <row r="10" spans="1:14" s="7" customFormat="1" ht="33" customHeight="1" x14ac:dyDescent="0.25">
      <c r="A10" s="11">
        <v>4</v>
      </c>
      <c r="B10" s="16" t="s">
        <v>16</v>
      </c>
      <c r="C10" s="17" t="s">
        <v>17</v>
      </c>
      <c r="D10" s="18">
        <v>1429185</v>
      </c>
      <c r="E10" s="18">
        <v>1871548</v>
      </c>
      <c r="F10" s="18">
        <v>1414970</v>
      </c>
      <c r="G10" s="18">
        <v>1996185</v>
      </c>
      <c r="H10" s="15">
        <f>5464501993123/1000000</f>
        <v>5464501.9931229996</v>
      </c>
      <c r="I10" s="6"/>
      <c r="K10" s="8"/>
      <c r="L10" s="8"/>
      <c r="M10" s="8"/>
      <c r="N10" s="8" t="e">
        <f>#REF!/G10</f>
        <v>#REF!</v>
      </c>
    </row>
    <row r="11" spans="1:14" s="7" customFormat="1" ht="33" customHeight="1" x14ac:dyDescent="0.25">
      <c r="A11" s="11">
        <v>5</v>
      </c>
      <c r="B11" s="16" t="s">
        <v>18</v>
      </c>
      <c r="C11" s="17" t="s">
        <v>17</v>
      </c>
      <c r="D11" s="18">
        <v>73010</v>
      </c>
      <c r="E11" s="18">
        <v>76000</v>
      </c>
      <c r="F11" s="18">
        <v>73000</v>
      </c>
      <c r="G11" s="18">
        <v>83050</v>
      </c>
      <c r="H11" s="19">
        <v>142655</v>
      </c>
      <c r="I11" s="6"/>
      <c r="K11" s="8"/>
      <c r="L11" s="8"/>
      <c r="M11" s="8"/>
      <c r="N11" s="8" t="e">
        <f>#REF!/G11</f>
        <v>#REF!</v>
      </c>
    </row>
    <row r="12" spans="1:14" s="7" customFormat="1" ht="33" customHeight="1" x14ac:dyDescent="0.25">
      <c r="A12" s="11">
        <v>6</v>
      </c>
      <c r="B12" s="16" t="s">
        <v>19</v>
      </c>
      <c r="C12" s="17" t="s">
        <v>17</v>
      </c>
      <c r="D12" s="18">
        <v>15598.33</v>
      </c>
      <c r="E12" s="18">
        <v>16500</v>
      </c>
      <c r="F12" s="18">
        <v>17103</v>
      </c>
      <c r="G12" s="18">
        <v>20031</v>
      </c>
      <c r="H12" s="19">
        <v>48819</v>
      </c>
      <c r="I12" s="6"/>
      <c r="K12" s="8"/>
      <c r="L12" s="8"/>
      <c r="M12" s="8"/>
      <c r="N12" s="8" t="e">
        <f>#REF!/G12</f>
        <v>#REF!</v>
      </c>
    </row>
    <row r="13" spans="1:14" s="21" customFormat="1" ht="33" customHeight="1" x14ac:dyDescent="0.25">
      <c r="A13" s="11">
        <v>7</v>
      </c>
      <c r="B13" s="16" t="s">
        <v>20</v>
      </c>
      <c r="C13" s="17" t="s">
        <v>21</v>
      </c>
      <c r="D13" s="20">
        <v>9287</v>
      </c>
      <c r="E13" s="20">
        <v>9909</v>
      </c>
      <c r="F13" s="20">
        <v>10000</v>
      </c>
      <c r="G13" s="20">
        <v>11528</v>
      </c>
      <c r="H13" s="19">
        <v>16476</v>
      </c>
      <c r="I13" s="6"/>
      <c r="K13" s="22"/>
      <c r="L13" s="22"/>
      <c r="M13" s="22"/>
      <c r="N13" s="22"/>
    </row>
    <row r="14" spans="1:14" s="7" customFormat="1" ht="33" customHeight="1" thickBot="1" x14ac:dyDescent="0.3">
      <c r="A14" s="23">
        <v>8</v>
      </c>
      <c r="B14" s="24" t="s">
        <v>22</v>
      </c>
      <c r="C14" s="25" t="s">
        <v>23</v>
      </c>
      <c r="D14" s="26">
        <v>10</v>
      </c>
      <c r="E14" s="27">
        <v>8</v>
      </c>
      <c r="F14" s="27">
        <v>9</v>
      </c>
      <c r="G14" s="28">
        <v>9</v>
      </c>
      <c r="H14" s="29" t="s">
        <v>24</v>
      </c>
      <c r="I14" s="6"/>
      <c r="K14" s="8"/>
      <c r="L14" s="8"/>
      <c r="M14" s="8"/>
      <c r="N14" s="8"/>
    </row>
    <row r="15" spans="1:14" ht="24.75" hidden="1" customHeight="1" x14ac:dyDescent="0.3">
      <c r="A15" s="30"/>
      <c r="B15" s="31" t="s">
        <v>25</v>
      </c>
      <c r="C15" s="32" t="s">
        <v>26</v>
      </c>
      <c r="D15" s="33"/>
      <c r="E15" s="33"/>
      <c r="F15" s="33"/>
      <c r="G15" s="33"/>
      <c r="H15" s="34">
        <f>H11*360*85%/247/6</f>
        <v>29455.080971659918</v>
      </c>
      <c r="I15" s="35"/>
    </row>
    <row r="16" spans="1:14" ht="24.75" hidden="1" customHeight="1" x14ac:dyDescent="0.3">
      <c r="A16" s="36"/>
      <c r="B16" s="37" t="s">
        <v>27</v>
      </c>
      <c r="C16" s="38" t="s">
        <v>26</v>
      </c>
      <c r="D16" s="39"/>
      <c r="E16" s="39"/>
      <c r="F16" s="39"/>
      <c r="G16" s="39"/>
      <c r="H16" s="40">
        <f>H11*360*85%/212/3</f>
        <v>68635.89622641509</v>
      </c>
      <c r="I16" s="35"/>
    </row>
    <row r="17" spans="1:14" ht="24.75" hidden="1" customHeight="1" x14ac:dyDescent="0.3">
      <c r="A17" s="41">
        <v>7</v>
      </c>
      <c r="B17" s="31" t="s">
        <v>28</v>
      </c>
      <c r="C17" s="32" t="s">
        <v>23</v>
      </c>
      <c r="D17" s="33"/>
      <c r="E17" s="33"/>
      <c r="F17" s="33"/>
      <c r="G17" s="33"/>
      <c r="H17" s="33">
        <v>14</v>
      </c>
      <c r="I17" s="35">
        <v>7708</v>
      </c>
    </row>
    <row r="18" spans="1:14" ht="18.75" x14ac:dyDescent="0.3">
      <c r="A18" s="42"/>
      <c r="B18" s="42"/>
      <c r="C18" s="42"/>
      <c r="D18" s="40"/>
      <c r="E18" s="40"/>
      <c r="F18" s="40"/>
      <c r="G18" s="40"/>
      <c r="H18" s="42"/>
      <c r="I18" s="43"/>
    </row>
    <row r="19" spans="1:14" s="47" customFormat="1" ht="18.75" x14ac:dyDescent="0.3">
      <c r="A19" s="44" t="s">
        <v>29</v>
      </c>
      <c r="B19" s="44"/>
      <c r="C19" s="44"/>
      <c r="D19" s="45"/>
      <c r="E19" s="45"/>
      <c r="F19" s="45"/>
      <c r="G19" s="45"/>
      <c r="H19" s="44"/>
      <c r="I19" s="46"/>
      <c r="K19" s="48"/>
      <c r="L19" s="48"/>
      <c r="M19" s="48"/>
      <c r="N19" s="48"/>
    </row>
    <row r="20" spans="1:14" ht="18.75" x14ac:dyDescent="0.3">
      <c r="A20" s="43"/>
      <c r="B20" s="43"/>
      <c r="C20" s="43"/>
      <c r="D20" s="49"/>
      <c r="E20" s="49"/>
      <c r="F20" s="49"/>
      <c r="G20" s="49"/>
      <c r="H20" s="43"/>
      <c r="I20" s="43"/>
    </row>
  </sheetData>
  <mergeCells count="7">
    <mergeCell ref="A1:H1"/>
    <mergeCell ref="A2:H2"/>
    <mergeCell ref="A3:H3"/>
    <mergeCell ref="A5:A6"/>
    <mergeCell ref="B5:B6"/>
    <mergeCell ref="C5:C6"/>
    <mergeCell ref="D5:H5"/>
  </mergeCells>
  <pageMargins left="0.36" right="0.35" top="0.55118110236220497" bottom="0.27" header="0.31496062992126" footer="0.31496062992126"/>
  <pageSetup paperSize="9" scale="9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phụ lục 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 PRO</dc:creator>
  <cp:lastModifiedBy>WINDOWS 10 PRO</cp:lastModifiedBy>
  <dcterms:created xsi:type="dcterms:W3CDTF">2020-04-03T09:17:35Z</dcterms:created>
  <dcterms:modified xsi:type="dcterms:W3CDTF">2020-04-03T09:25:00Z</dcterms:modified>
</cp:coreProperties>
</file>